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.Д. март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<sst xmlns="http://schemas.openxmlformats.org/spreadsheetml/2006/main" count="91" uniqueCount="46">
  <si>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№ п/п</t>
  </si>
  <si>
    <t>Наименование и местонахождение объекта</t>
  </si>
  <si>
    <t>Вид работ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</si>
  <si>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</si>
  <si>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</si>
  <si>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</si>
  <si>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</si>
  <si>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</si>
  <si>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I. Программная часть</t>
  </si>
  <si>
    <t>СМР</t>
  </si>
  <si>
    <t>Администрация МО Сертолово</t>
  </si>
  <si>
    <t xml:space="preserve">ИТОГО </t>
  </si>
  <si>
    <t>ПСД, СМР</t>
  </si>
  <si>
    <t>ПСД</t>
  </si>
  <si>
    <t>Всего по целевым программам</t>
  </si>
  <si>
    <t>ВСЕГО ПО АПКВ:</t>
  </si>
  <si>
    <t>План на 2011 год (тыс.руб)</t>
  </si>
  <si>
    <t>Поставка и установка декоративного ограждения вокруг детских игровых комплексов и газонов на дворовых территориях города Сертолово (по перечню)</t>
  </si>
  <si>
    <t>Проектирование и строительство сети уличного освещения по адресу: ул. Молодцова д.8 (в районе АЗС) (от ТП-8518)</t>
  </si>
  <si>
    <t>Проектирование и строительство сети уличного освещения по адресу:мкр. Сертолово-2, ул. Березовая дома 7,8,9,10,11,12,13,14 (от ТП 8374)</t>
  </si>
  <si>
    <t>Реконструкция муниципальных жилых помещений в жилом доме по адресу: г. Сертолово, ул. Заречная, д.9  (5 этаж, помещение гостиничного типа"1","2","3","4")</t>
  </si>
  <si>
    <t>Главный распорядитель</t>
  </si>
  <si>
    <t>Установка в трансформаторных подстанциях (ТП) узлов учета электроэнергии на уличное освещение (22ТП)</t>
  </si>
  <si>
    <t>ДЦП "Развитие физической культуры и спорта в МО Сертолово на 2011-2013 гг."</t>
  </si>
  <si>
    <t>АДРЕСНАЯ ПРОГРАММА КАПИТАЛЬНЫХ ВЛОЖЕНИЙ МО СЕРТОЛОВО НА 2011 ГОД</t>
  </si>
  <si>
    <t xml:space="preserve">Получатель бюджетных средств </t>
  </si>
  <si>
    <t>Приложение 10</t>
  </si>
  <si>
    <t>ДЦП "Разработка проектов на строительство инженерных сетей и сооружений водоснабжения и водоотведения МО Сертолово Ленинградской области на 2010-2012 гг."</t>
  </si>
  <si>
    <t>Разработка проектно-сметной документации на реконструкцию муниципальных жилых помещений в жилом доме по адресу: г.Сертолово, ул. Заречная, д.9  (5 этаж, помещение гостиничного типа "1", "2", "3", "4")</t>
  </si>
  <si>
    <t>Устройство открытого плоскостного сооружения - комплексной спортивной площадки в районе д.14 по ул. Молодцова</t>
  </si>
  <si>
    <t>ДЦП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 на 2011-2013 годы</t>
  </si>
  <si>
    <t>ИТОГО</t>
  </si>
  <si>
    <t xml:space="preserve"> </t>
  </si>
  <si>
    <t>к решению Совета депутатов</t>
  </si>
  <si>
    <t>Поставка и установка детских игровых комплексов на дворовых территориях города Сертолово по адресу:ул.Заречная д.10,12</t>
  </si>
  <si>
    <t>Поставка и  установка  дорожных знаков 3.1 "искуственные неровности" на территории города  Сертолово по ул. Ларина, ул.Молодцова, ул.Центральная, ул.Дмитрия Кожемякина</t>
  </si>
  <si>
    <t>Проектирование двухтрубной системы ГВС по адресам: ул. Заречная дома 1-17, ул.Ветеранов д.д.4,6,8,10,12, ул.Школьная д.д.3,5,7,9,11</t>
  </si>
  <si>
    <t>Строительство распределительного газопровода высокого, среднего и низкого давления для газоснабжения жилых домов мкр.Черная речка</t>
  </si>
  <si>
    <t>Проектирование и реконструкция ВЛ 0,4 кВ уличного освещения от ТП- 8518 ул. Молодцова д.д.2,3,4,5,7,8,9,11 (участок в районе д.д.3,8,9,2,4,5,11)</t>
  </si>
  <si>
    <t>Разработка ПСД по объекту "Строительство КНС и напорных канализационных коллекторов от мкр.Черная речка до ГКНС в г. Сертолово"</t>
  </si>
  <si>
    <t>Разработка ПСД по объекту "Строительство КНС в мкр.Сертолово-2 и и напорных канализационных коллекторов от мкр.Сертолово-2 до  Сертолово-1"</t>
  </si>
  <si>
    <t>Разработка ПСД по объекту "Строительство внутриплощадочных сетей водоснабжения жилой зоны мкр.Сертолово-2 с учетом перспективы развития"</t>
  </si>
  <si>
    <t>ДЦП "Благоустроенный город Сертолово" на 2011-2013 годы"</t>
  </si>
  <si>
    <t>ДЦП "Энергосбережение и повышение энергетической эффективности в сфере жилищно-коммунального хозяйства МО Сертолово в 2010-2012 гг."</t>
  </si>
  <si>
    <t>ДЦП "Проектирование, реконструкция и строительство инженерных сетей и сооружений в сфере ЖКХ МО Сертолово Ленинградской области в 2011-2013 гг."</t>
  </si>
  <si>
    <t>от 19.04.2011 г. №18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</si>
</sst>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#,##0.0"/>
    <numFmt numFmtId="184" formatCode="0.000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8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82" fontId="10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82" fontId="10" fillId="2" borderId="1" xfId="0" applyNumberFormat="1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 vertical="center" wrapText="1"/>
    </xf>
    <xf numFmtId="182" fontId="10" fillId="3" borderId="1" xfId="0" applyNumberFormat="1" applyFont="1" applyFill="1" applyBorder="1" applyAlignment="1">
      <alignment horizontal="center" vertical="center" wrapText="1"/>
    </xf>
    <xf numFmtId="182" fontId="2" fillId="3" borderId="1" xfId="0" applyNumberFormat="1" applyFont="1" applyFill="1" applyBorder="1" applyAlignment="1">
      <alignment horizontal="center" vertical="center" wrapText="1"/>
    </xf>
    <xf numFmtId="182" fontId="3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/>
    </xf>
    <xf numFmtId="49" fontId="10" fillId="3" borderId="6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82" fontId="10" fillId="0" borderId="4" xfId="0" applyNumberFormat="1" applyFont="1" applyFill="1" applyBorder="1" applyAlignment="1">
      <alignment horizontal="center" vertical="center" wrapText="1"/>
    </xf>
    <xf numFmtId="182" fontId="2" fillId="0" borderId="2" xfId="0" applyNumberFormat="1" applyFont="1" applyFill="1" applyBorder="1" applyAlignment="1">
      <alignment horizontal="center" vertical="center" wrapText="1"/>
    </xf>
    <xf numFmtId="182" fontId="2" fillId="0" borderId="4" xfId="0" applyNumberFormat="1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 wrapText="1"/>
    </xf>
    <xf numFmtId="182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35.140625" style="0" customWidth="1"/>
    <col min="3" max="3" width="8.28125" style="0" customWidth="1"/>
    <col min="4" max="5" width="8.8515625" style="0" customWidth="1"/>
    <col min="6" max="6" width="8.7109375" style="0" customWidth="1"/>
    <col min="7" max="7" width="10.7109375" style="0" hidden="1" customWidth="1"/>
    <col min="8" max="9" width="12.00390625" style="0" customWidth="1"/>
  </cols>
  <sheetData>
    <row r="1" spans="5:9" ht="12.75" customHeight="1">
      <c r="E1" s="2"/>
      <c r="F1" s="49" t="s">
        <v>26</v>
      </c>
      <c r="G1" s="49"/>
      <c r="H1" s="49"/>
      <c r="I1" s="49"/>
    </row>
    <row r="2" spans="5:9" ht="12.75" customHeight="1">
      <c r="E2" s="4" t="s">
        <v>32</v>
      </c>
      <c r="F2" s="50" t="s">
        <v>33</v>
      </c>
      <c r="G2" s="50"/>
      <c r="H2" s="50"/>
      <c r="I2" s="50"/>
    </row>
    <row r="3" spans="5:9" ht="12.75" customHeight="1">
      <c r="E3" s="4"/>
      <c r="F3" s="50" t="s">
        <v>45</v>
      </c>
      <c r="G3" s="50"/>
      <c r="H3" s="50"/>
      <c r="I3" s="50"/>
    </row>
    <row r="4" spans="5:9" ht="12.75" customHeight="1">
      <c r="E4" s="4"/>
      <c r="F4" s="4"/>
      <c r="G4" s="4"/>
      <c r="H4" s="4"/>
      <c r="I4" s="3"/>
    </row>
    <row r="5" spans="5:8" ht="18" customHeight="1">
      <c r="E5" s="5"/>
      <c r="F5" s="5"/>
      <c r="G5" s="5"/>
      <c r="H5" s="5"/>
    </row>
    <row r="6" spans="1:9" ht="12.75" customHeight="1">
      <c r="A6" s="51" t="s">
        <v>24</v>
      </c>
      <c r="B6" s="51"/>
      <c r="C6" s="51"/>
      <c r="D6" s="51"/>
      <c r="E6" s="51"/>
      <c r="F6" s="51"/>
      <c r="G6" s="51"/>
      <c r="H6" s="51"/>
      <c r="I6" s="51"/>
    </row>
    <row r="7" spans="2:13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9" ht="12.75" customHeight="1">
      <c r="A8" s="75" t="s">
        <v>0</v>
      </c>
      <c r="B8" s="75" t="s">
        <v>1</v>
      </c>
      <c r="C8" s="75" t="s">
        <v>2</v>
      </c>
      <c r="D8" s="78" t="s">
        <v>16</v>
      </c>
      <c r="E8" s="79"/>
      <c r="F8" s="79"/>
      <c r="G8" s="80"/>
      <c r="H8" s="75" t="s">
        <v>25</v>
      </c>
      <c r="I8" s="75" t="s">
        <v>21</v>
      </c>
    </row>
    <row r="9" spans="1:9" ht="13.5" customHeight="1">
      <c r="A9" s="77"/>
      <c r="B9" s="77"/>
      <c r="C9" s="77"/>
      <c r="D9" s="83" t="s">
        <v>3</v>
      </c>
      <c r="E9" s="85" t="s">
        <v>4</v>
      </c>
      <c r="F9" s="86"/>
      <c r="G9" s="87"/>
      <c r="H9" s="81"/>
      <c r="I9" s="77"/>
    </row>
    <row r="10" spans="1:9" ht="28.5" customHeight="1">
      <c r="A10" s="76"/>
      <c r="B10" s="76"/>
      <c r="C10" s="76"/>
      <c r="D10" s="84"/>
      <c r="E10" s="7" t="s">
        <v>5</v>
      </c>
      <c r="F10" s="7" t="s">
        <v>6</v>
      </c>
      <c r="G10" s="7" t="s">
        <v>7</v>
      </c>
      <c r="H10" s="82"/>
      <c r="I10" s="76"/>
    </row>
    <row r="11" spans="1:9" ht="16.5" customHeight="1">
      <c r="A11" s="1"/>
      <c r="B11" s="60" t="s">
        <v>8</v>
      </c>
      <c r="C11" s="61"/>
      <c r="D11" s="61"/>
      <c r="E11" s="61"/>
      <c r="F11" s="61"/>
      <c r="G11" s="61"/>
      <c r="H11" s="61"/>
      <c r="I11" s="62"/>
    </row>
    <row r="12" spans="1:9" ht="15" customHeight="1">
      <c r="A12" s="8"/>
      <c r="B12" s="52" t="s">
        <v>42</v>
      </c>
      <c r="C12" s="53"/>
      <c r="D12" s="53"/>
      <c r="E12" s="53"/>
      <c r="F12" s="53"/>
      <c r="G12" s="53"/>
      <c r="H12" s="53"/>
      <c r="I12" s="54"/>
    </row>
    <row r="13" spans="1:9" ht="33" customHeight="1">
      <c r="A13" s="8">
        <v>1</v>
      </c>
      <c r="B13" s="9" t="s">
        <v>34</v>
      </c>
      <c r="C13" s="10" t="s">
        <v>9</v>
      </c>
      <c r="D13" s="40">
        <f>E13+F13+G13</f>
        <v>206.9</v>
      </c>
      <c r="E13" s="41">
        <v>206.9</v>
      </c>
      <c r="F13" s="11"/>
      <c r="G13" s="12"/>
      <c r="H13" s="13" t="s">
        <v>10</v>
      </c>
      <c r="I13" s="13" t="s">
        <v>10</v>
      </c>
    </row>
    <row r="14" spans="1:9" ht="33" customHeight="1">
      <c r="A14" s="8">
        <v>2</v>
      </c>
      <c r="B14" s="15" t="s">
        <v>17</v>
      </c>
      <c r="C14" s="10" t="s">
        <v>9</v>
      </c>
      <c r="D14" s="40">
        <f>E14+F14+G14</f>
        <v>210</v>
      </c>
      <c r="E14" s="41">
        <v>210</v>
      </c>
      <c r="F14" s="11"/>
      <c r="G14" s="12"/>
      <c r="H14" s="13" t="s">
        <v>10</v>
      </c>
      <c r="I14" s="13" t="s">
        <v>10</v>
      </c>
    </row>
    <row r="15" spans="1:11" ht="26.25" customHeight="1">
      <c r="A15" s="63">
        <v>3</v>
      </c>
      <c r="B15" s="65" t="s">
        <v>35</v>
      </c>
      <c r="C15" s="67" t="s">
        <v>9</v>
      </c>
      <c r="D15" s="48">
        <f>E15+F15+G15</f>
        <v>84</v>
      </c>
      <c r="E15" s="69">
        <v>84</v>
      </c>
      <c r="F15" s="71"/>
      <c r="G15" s="12"/>
      <c r="H15" s="73" t="s">
        <v>10</v>
      </c>
      <c r="I15" s="75" t="s">
        <v>10</v>
      </c>
      <c r="K15" s="6"/>
    </row>
    <row r="16" spans="1:9" ht="15.75" customHeight="1">
      <c r="A16" s="64"/>
      <c r="B16" s="66"/>
      <c r="C16" s="47"/>
      <c r="D16" s="68"/>
      <c r="E16" s="70"/>
      <c r="F16" s="72"/>
      <c r="G16" s="12"/>
      <c r="H16" s="74"/>
      <c r="I16" s="76"/>
    </row>
    <row r="17" spans="1:9" ht="17.25" customHeight="1">
      <c r="A17" s="17"/>
      <c r="B17" s="18" t="s">
        <v>11</v>
      </c>
      <c r="C17" s="19"/>
      <c r="D17" s="42">
        <f>E17+F17+G17</f>
        <v>500.9</v>
      </c>
      <c r="E17" s="43">
        <f>SUM(E13:E16)</f>
        <v>500.9</v>
      </c>
      <c r="F17" s="20"/>
      <c r="G17" s="17"/>
      <c r="H17" s="21"/>
      <c r="I17" s="21"/>
    </row>
    <row r="18" spans="1:9" ht="27" customHeight="1">
      <c r="A18" s="8"/>
      <c r="B18" s="52" t="s">
        <v>44</v>
      </c>
      <c r="C18" s="53"/>
      <c r="D18" s="53"/>
      <c r="E18" s="53"/>
      <c r="F18" s="53"/>
      <c r="G18" s="53"/>
      <c r="H18" s="53"/>
      <c r="I18" s="54"/>
    </row>
    <row r="19" spans="1:9" ht="33.75" customHeight="1">
      <c r="A19" s="8">
        <v>4</v>
      </c>
      <c r="B19" s="34" t="s">
        <v>36</v>
      </c>
      <c r="C19" s="13" t="s">
        <v>13</v>
      </c>
      <c r="D19" s="40">
        <f>E19+F19</f>
        <v>8300</v>
      </c>
      <c r="E19" s="41">
        <v>8300</v>
      </c>
      <c r="F19" s="40"/>
      <c r="G19" s="35"/>
      <c r="H19" s="13" t="s">
        <v>10</v>
      </c>
      <c r="I19" s="13" t="s">
        <v>10</v>
      </c>
    </row>
    <row r="20" spans="1:9" ht="33" customHeight="1">
      <c r="A20" s="8">
        <v>5</v>
      </c>
      <c r="B20" s="22" t="s">
        <v>37</v>
      </c>
      <c r="C20" s="10" t="s">
        <v>9</v>
      </c>
      <c r="D20" s="40">
        <f>E20+F20+G20</f>
        <v>14748.3</v>
      </c>
      <c r="E20" s="41">
        <f>4000+2748.3</f>
        <v>6748.3</v>
      </c>
      <c r="F20" s="41">
        <v>8000</v>
      </c>
      <c r="G20" s="12"/>
      <c r="H20" s="13" t="s">
        <v>10</v>
      </c>
      <c r="I20" s="13" t="s">
        <v>10</v>
      </c>
    </row>
    <row r="21" spans="1:9" ht="30.75" customHeight="1">
      <c r="A21" s="8">
        <v>6</v>
      </c>
      <c r="B21" s="22" t="s">
        <v>38</v>
      </c>
      <c r="C21" s="10" t="s">
        <v>12</v>
      </c>
      <c r="D21" s="40">
        <f>E21+F21</f>
        <v>710.3</v>
      </c>
      <c r="E21" s="41">
        <v>710.3</v>
      </c>
      <c r="F21" s="11"/>
      <c r="G21" s="12"/>
      <c r="H21" s="13" t="s">
        <v>10</v>
      </c>
      <c r="I21" s="13" t="s">
        <v>10</v>
      </c>
    </row>
    <row r="22" spans="1:9" ht="32.25" customHeight="1">
      <c r="A22" s="8">
        <v>7</v>
      </c>
      <c r="B22" s="23" t="s">
        <v>18</v>
      </c>
      <c r="C22" s="10" t="s">
        <v>12</v>
      </c>
      <c r="D22" s="40">
        <f>E22+F22</f>
        <v>304.6</v>
      </c>
      <c r="E22" s="41">
        <v>304.6</v>
      </c>
      <c r="F22" s="11"/>
      <c r="G22" s="12"/>
      <c r="H22" s="13" t="s">
        <v>10</v>
      </c>
      <c r="I22" s="13" t="s">
        <v>10</v>
      </c>
    </row>
    <row r="23" spans="1:9" ht="33" customHeight="1">
      <c r="A23" s="8">
        <v>8</v>
      </c>
      <c r="B23" s="23" t="s">
        <v>19</v>
      </c>
      <c r="C23" s="10" t="s">
        <v>12</v>
      </c>
      <c r="D23" s="40">
        <f>E23+F23</f>
        <v>812.5</v>
      </c>
      <c r="E23" s="41">
        <v>812.5</v>
      </c>
      <c r="F23" s="11"/>
      <c r="G23" s="12"/>
      <c r="H23" s="13" t="s">
        <v>10</v>
      </c>
      <c r="I23" s="13" t="s">
        <v>10</v>
      </c>
    </row>
    <row r="24" spans="1:9" ht="18.75" customHeight="1">
      <c r="A24" s="17"/>
      <c r="B24" s="18" t="s">
        <v>11</v>
      </c>
      <c r="C24" s="19"/>
      <c r="D24" s="42">
        <f>E24+F24+G24</f>
        <v>24875.699999999997</v>
      </c>
      <c r="E24" s="43">
        <f>SUM(E19:E23)</f>
        <v>16875.699999999997</v>
      </c>
      <c r="F24" s="43">
        <f>SUM(F19:F23)</f>
        <v>8000</v>
      </c>
      <c r="G24" s="17"/>
      <c r="H24" s="21"/>
      <c r="I24" s="21"/>
    </row>
    <row r="25" spans="1:9" ht="27" customHeight="1">
      <c r="A25" s="12"/>
      <c r="B25" s="57" t="s">
        <v>43</v>
      </c>
      <c r="C25" s="58"/>
      <c r="D25" s="58"/>
      <c r="E25" s="58"/>
      <c r="F25" s="58"/>
      <c r="G25" s="58"/>
      <c r="H25" s="58"/>
      <c r="I25" s="59"/>
    </row>
    <row r="26" spans="1:9" ht="33.75" customHeight="1">
      <c r="A26" s="12">
        <v>9</v>
      </c>
      <c r="B26" s="36" t="s">
        <v>22</v>
      </c>
      <c r="C26" s="24" t="s">
        <v>9</v>
      </c>
      <c r="D26" s="40">
        <f>E26+F26</f>
        <v>456.2</v>
      </c>
      <c r="E26" s="41">
        <v>456.2</v>
      </c>
      <c r="F26" s="11"/>
      <c r="G26" s="12"/>
      <c r="H26" s="13" t="s">
        <v>10</v>
      </c>
      <c r="I26" s="13" t="s">
        <v>10</v>
      </c>
    </row>
    <row r="27" spans="1:9" ht="17.25" customHeight="1">
      <c r="A27" s="17"/>
      <c r="B27" s="37" t="s">
        <v>31</v>
      </c>
      <c r="C27" s="19"/>
      <c r="D27" s="42">
        <f>SUM(D26)</f>
        <v>456.2</v>
      </c>
      <c r="E27" s="43">
        <f>SUM(E26)</f>
        <v>456.2</v>
      </c>
      <c r="F27" s="20"/>
      <c r="G27" s="17"/>
      <c r="H27" s="21"/>
      <c r="I27" s="21"/>
    </row>
    <row r="28" spans="1:9" ht="25.5" customHeight="1">
      <c r="A28" s="12"/>
      <c r="B28" s="52" t="s">
        <v>30</v>
      </c>
      <c r="C28" s="53"/>
      <c r="D28" s="53"/>
      <c r="E28" s="53"/>
      <c r="F28" s="53"/>
      <c r="G28" s="53"/>
      <c r="H28" s="53"/>
      <c r="I28" s="54"/>
    </row>
    <row r="29" spans="1:9" ht="42" customHeight="1">
      <c r="A29" s="12">
        <v>10</v>
      </c>
      <c r="B29" s="36" t="s">
        <v>28</v>
      </c>
      <c r="C29" s="24" t="s">
        <v>13</v>
      </c>
      <c r="D29" s="40">
        <f>E29+F29</f>
        <v>515.5</v>
      </c>
      <c r="E29" s="41">
        <v>515.5</v>
      </c>
      <c r="F29" s="11"/>
      <c r="G29" s="12"/>
      <c r="H29" s="13" t="s">
        <v>10</v>
      </c>
      <c r="I29" s="13" t="s">
        <v>10</v>
      </c>
    </row>
    <row r="30" spans="1:9" ht="32.25" customHeight="1">
      <c r="A30" s="12">
        <v>11</v>
      </c>
      <c r="B30" s="36" t="s">
        <v>20</v>
      </c>
      <c r="C30" s="24" t="s">
        <v>9</v>
      </c>
      <c r="D30" s="40">
        <f>E30+F30</f>
        <v>5000</v>
      </c>
      <c r="E30" s="41">
        <v>5000</v>
      </c>
      <c r="F30" s="11"/>
      <c r="G30" s="12"/>
      <c r="H30" s="13" t="s">
        <v>10</v>
      </c>
      <c r="I30" s="13" t="s">
        <v>10</v>
      </c>
    </row>
    <row r="31" spans="1:9" ht="18" customHeight="1">
      <c r="A31" s="12"/>
      <c r="B31" s="18" t="s">
        <v>11</v>
      </c>
      <c r="C31" s="19"/>
      <c r="D31" s="42">
        <f>E31+F31</f>
        <v>5515.5</v>
      </c>
      <c r="E31" s="43">
        <f>SUM(E29:E30)</f>
        <v>5515.5</v>
      </c>
      <c r="F31" s="20"/>
      <c r="G31" s="17"/>
      <c r="H31" s="21"/>
      <c r="I31" s="21"/>
    </row>
    <row r="32" spans="1:9" ht="26.25" customHeight="1">
      <c r="A32" s="12"/>
      <c r="B32" s="57" t="s">
        <v>27</v>
      </c>
      <c r="C32" s="58"/>
      <c r="D32" s="58"/>
      <c r="E32" s="58"/>
      <c r="F32" s="58"/>
      <c r="G32" s="58"/>
      <c r="H32" s="58"/>
      <c r="I32" s="59"/>
    </row>
    <row r="33" spans="1:9" ht="33.75" customHeight="1">
      <c r="A33" s="12">
        <v>12</v>
      </c>
      <c r="B33" s="16" t="s">
        <v>39</v>
      </c>
      <c r="C33" s="24" t="s">
        <v>13</v>
      </c>
      <c r="D33" s="40">
        <f>E33+F33</f>
        <v>4042.2</v>
      </c>
      <c r="E33" s="41">
        <v>4042.2</v>
      </c>
      <c r="F33" s="11"/>
      <c r="G33" s="12"/>
      <c r="H33" s="13" t="s">
        <v>10</v>
      </c>
      <c r="I33" s="13" t="s">
        <v>10</v>
      </c>
    </row>
    <row r="34" spans="1:9" ht="30.75" customHeight="1">
      <c r="A34" s="12">
        <v>13</v>
      </c>
      <c r="B34" s="16" t="s">
        <v>40</v>
      </c>
      <c r="C34" s="24" t="s">
        <v>13</v>
      </c>
      <c r="D34" s="40">
        <f>E34+F34</f>
        <v>2723.8</v>
      </c>
      <c r="E34" s="41">
        <v>2723.8</v>
      </c>
      <c r="F34" s="11"/>
      <c r="G34" s="12"/>
      <c r="H34" s="13" t="s">
        <v>10</v>
      </c>
      <c r="I34" s="13" t="s">
        <v>10</v>
      </c>
    </row>
    <row r="35" spans="1:9" ht="33.75" customHeight="1">
      <c r="A35" s="12">
        <v>14</v>
      </c>
      <c r="B35" s="38" t="s">
        <v>41</v>
      </c>
      <c r="C35" s="24" t="s">
        <v>13</v>
      </c>
      <c r="D35" s="40">
        <f>E35+F35</f>
        <v>1648.7</v>
      </c>
      <c r="E35" s="41">
        <v>1648.7</v>
      </c>
      <c r="F35" s="11"/>
      <c r="G35" s="12"/>
      <c r="H35" s="13" t="s">
        <v>10</v>
      </c>
      <c r="I35" s="13" t="s">
        <v>10</v>
      </c>
    </row>
    <row r="36" spans="1:9" ht="17.25" customHeight="1">
      <c r="A36" s="12"/>
      <c r="B36" s="18" t="s">
        <v>11</v>
      </c>
      <c r="C36" s="19"/>
      <c r="D36" s="42">
        <f>E36+F36</f>
        <v>8414.7</v>
      </c>
      <c r="E36" s="43">
        <f>SUM(E33:E35)</f>
        <v>8414.7</v>
      </c>
      <c r="F36" s="20"/>
      <c r="G36" s="17"/>
      <c r="H36" s="21"/>
      <c r="I36" s="21"/>
    </row>
    <row r="37" spans="1:9" ht="18.75" customHeight="1">
      <c r="A37" s="8"/>
      <c r="B37" s="52" t="s">
        <v>23</v>
      </c>
      <c r="C37" s="53"/>
      <c r="D37" s="53"/>
      <c r="E37" s="53"/>
      <c r="F37" s="53"/>
      <c r="G37" s="53"/>
      <c r="H37" s="53"/>
      <c r="I37" s="54"/>
    </row>
    <row r="38" spans="1:9" ht="33.75" customHeight="1">
      <c r="A38" s="8">
        <v>15</v>
      </c>
      <c r="B38" s="39" t="s">
        <v>29</v>
      </c>
      <c r="C38" s="24" t="s">
        <v>9</v>
      </c>
      <c r="D38" s="40">
        <f>E38+F38+G38</f>
        <v>2300</v>
      </c>
      <c r="E38" s="41">
        <v>2300</v>
      </c>
      <c r="F38" s="11"/>
      <c r="G38" s="12"/>
      <c r="H38" s="13" t="s">
        <v>10</v>
      </c>
      <c r="I38" s="13" t="s">
        <v>10</v>
      </c>
    </row>
    <row r="39" spans="1:13" ht="55.5" customHeight="1" hidden="1">
      <c r="A39" s="8"/>
      <c r="B39" s="16"/>
      <c r="C39" s="24"/>
      <c r="D39" s="40"/>
      <c r="E39" s="41"/>
      <c r="F39" s="11"/>
      <c r="G39" s="12"/>
      <c r="H39" s="13"/>
      <c r="I39" s="14"/>
      <c r="M39" s="5"/>
    </row>
    <row r="40" spans="1:9" ht="14.25" customHeight="1">
      <c r="A40" s="17"/>
      <c r="B40" s="18" t="s">
        <v>11</v>
      </c>
      <c r="C40" s="25"/>
      <c r="D40" s="42">
        <f>E40+F40+G40</f>
        <v>2300</v>
      </c>
      <c r="E40" s="43">
        <f>SUM(E38:E39)</f>
        <v>2300</v>
      </c>
      <c r="F40" s="20"/>
      <c r="G40" s="17"/>
      <c r="H40" s="21"/>
      <c r="I40" s="21"/>
    </row>
    <row r="41" spans="1:9" ht="15.75" customHeight="1">
      <c r="A41" s="26"/>
      <c r="B41" s="55" t="s">
        <v>14</v>
      </c>
      <c r="C41" s="56"/>
      <c r="D41" s="44">
        <f>E41+F41</f>
        <v>42063</v>
      </c>
      <c r="E41" s="45">
        <f>E17+E24+E31+E40+E27+E36</f>
        <v>34063</v>
      </c>
      <c r="F41" s="45">
        <f>F40+F36+F31+F27+F17+F24</f>
        <v>8000</v>
      </c>
      <c r="G41" s="26"/>
      <c r="H41" s="27"/>
      <c r="I41" s="27"/>
    </row>
    <row r="42" spans="1:9" ht="18.75" customHeight="1">
      <c r="A42" s="28"/>
      <c r="B42" s="29" t="s">
        <v>15</v>
      </c>
      <c r="C42" s="30"/>
      <c r="D42" s="46">
        <f>SUM(D41)</f>
        <v>42063</v>
      </c>
      <c r="E42" s="46">
        <f>SUM(E41)</f>
        <v>34063</v>
      </c>
      <c r="F42" s="46">
        <f>F41</f>
        <v>8000</v>
      </c>
      <c r="G42" s="31"/>
      <c r="H42" s="32"/>
      <c r="I42" s="33"/>
    </row>
  </sheetData>
  <mergeCells count="28">
    <mergeCell ref="H8:H10"/>
    <mergeCell ref="I8:I10"/>
    <mergeCell ref="D9:D10"/>
    <mergeCell ref="E9:G9"/>
    <mergeCell ref="A8:A10"/>
    <mergeCell ref="B8:B10"/>
    <mergeCell ref="C8:C10"/>
    <mergeCell ref="D8:G8"/>
    <mergeCell ref="B11:I11"/>
    <mergeCell ref="B12:I12"/>
    <mergeCell ref="A15:A16"/>
    <mergeCell ref="B15:B16"/>
    <mergeCell ref="C15:C16"/>
    <mergeCell ref="D15:D16"/>
    <mergeCell ref="E15:E16"/>
    <mergeCell ref="F15:F16"/>
    <mergeCell ref="H15:H16"/>
    <mergeCell ref="I15:I16"/>
    <mergeCell ref="B37:I37"/>
    <mergeCell ref="B41:C41"/>
    <mergeCell ref="B18:I18"/>
    <mergeCell ref="B25:I25"/>
    <mergeCell ref="B28:I28"/>
    <mergeCell ref="B32:I32"/>
    <mergeCell ref="F1:I1"/>
    <mergeCell ref="F2:I2"/>
    <mergeCell ref="F3:I3"/>
    <mergeCell ref="A6:I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 МИЛЛЕР</cp:lastModifiedBy>
  <cp:lastPrinted>2011-04-08T10:39:29Z</cp:lastPrinted>
  <dcterms:created xsi:type="dcterms:W3CDTF">1996-10-08T23:32:33Z</dcterms:created>
  <dcterms:modified xsi:type="dcterms:W3CDTF">2011-04-21T14:00:48Z</dcterms:modified>
  <cp:category/>
  <cp:version/>
  <cp:contentType/>
  <cp:contentStatus/>
</cp:coreProperties>
</file>