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activeTab="2"/>
  </bookViews>
  <sheets>
    <sheet name="перечень мероприятий" sheetId="1" r:id="rId1"/>
    <sheet name="перечень результатов" sheetId="2" r:id="rId2"/>
    <sheet name="Лист1" sheetId="3" r:id="rId3"/>
  </sheets>
  <definedNames>
    <definedName name="_xlnm.Print_Area" localSheetId="2">'Лист1'!$A$1:$J$21</definedName>
    <definedName name="_xlnm.Print_Area" localSheetId="0">'перечень мероприятий'!$A$1:$J$29</definedName>
    <definedName name="_xlnm.Print_Area" localSheetId="1">'перечень результатов'!$A$1:$I$37</definedName>
  </definedNames>
  <calcPr fullCalcOnLoad="1" refMode="R1C1"/>
</workbook>
</file>

<file path=xl/sharedStrings.xml><?xml version="1.0" encoding="utf-8"?>
<sst xmlns="http://schemas.openxmlformats.org/spreadsheetml/2006/main" count="207" uniqueCount="128">
  <si>
    <t>ПЕРЕЧЕНЬ</t>
  </si>
  <si>
    <t>№  п/п</t>
  </si>
  <si>
    <t>Наименование мероприятия</t>
  </si>
  <si>
    <t>Источники финансирования</t>
  </si>
  <si>
    <t>Ответственный за выполнение мероприятия</t>
  </si>
  <si>
    <t>Ожидаемый результат</t>
  </si>
  <si>
    <t>1.1</t>
  </si>
  <si>
    <t>Средства бюджета МО Сертолово</t>
  </si>
  <si>
    <t>1.2</t>
  </si>
  <si>
    <t>1.3</t>
  </si>
  <si>
    <t>1.4</t>
  </si>
  <si>
    <t>Организация деятельности добровольной народной дружины по охране общественного порядка</t>
  </si>
  <si>
    <t>Итого по разделу 1:</t>
  </si>
  <si>
    <t>2.1</t>
  </si>
  <si>
    <t>Профилактика пожарной безопасности среди населения</t>
  </si>
  <si>
    <t>Итого по разделу 2:</t>
  </si>
  <si>
    <t>Раздел 3. Осуществление мероприятий  по обеспечению безопасности людей на водных объектах, охране их жизни и здоровья</t>
  </si>
  <si>
    <t>3.1</t>
  </si>
  <si>
    <t>Размещение информационных материалов для обеспечения безопасности людей на водных объектах</t>
  </si>
  <si>
    <t>Просвещение населения о мерах безопасности жизнедеятельности и стратегии поведения в опасных для человека ситуациях через средства массовой информации</t>
  </si>
  <si>
    <t>Повышение правовой грамотности населения по вопросам ГО и ЧС</t>
  </si>
  <si>
    <t>Итого по программе, в т.ч.:</t>
  </si>
  <si>
    <t>Руководитель программы:</t>
  </si>
  <si>
    <t>на 2014-2016 годы</t>
  </si>
  <si>
    <t xml:space="preserve">«Безопасный город»  </t>
  </si>
  <si>
    <t>2014г.</t>
  </si>
  <si>
    <t>2015г.</t>
  </si>
  <si>
    <t>2016г.</t>
  </si>
  <si>
    <t>1.5</t>
  </si>
  <si>
    <t>1.6</t>
  </si>
  <si>
    <t>Объем финансирования по годам          (тыс. руб.)</t>
  </si>
  <si>
    <t>Всего      (тыс. руб.)</t>
  </si>
  <si>
    <t>Срок исполнения</t>
  </si>
  <si>
    <t>2014-2016</t>
  </si>
  <si>
    <t>Создание общей системы оповещения на случай возникновения ЧС</t>
  </si>
  <si>
    <t>Профилактика пожарной безопасности в социально значимых местах</t>
  </si>
  <si>
    <t>2015-2016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</si>
  <si>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</si>
  <si>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</si>
  <si>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</si>
  <si>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 xml:space="preserve">Показатели, характеризующие достижение цели   </t>
  </si>
  <si>
    <t>Планируемое значение показателя по годам реализации</t>
  </si>
  <si>
    <t>бюджет МО Сертолово</t>
  </si>
  <si>
    <t>другие источники</t>
  </si>
  <si>
    <t>кол-во систем видеонаблюдения</t>
  </si>
  <si>
    <t>кол-во учений</t>
  </si>
  <si>
    <t>кол-во участников</t>
  </si>
  <si>
    <t>кол-во рейдов</t>
  </si>
  <si>
    <t>число привлеченных граждан</t>
  </si>
  <si>
    <t>кол-во публикаций</t>
  </si>
  <si>
    <t>кол-во плакатов</t>
  </si>
  <si>
    <t>1</t>
  </si>
  <si>
    <t>шт</t>
  </si>
  <si>
    <t>кол-во систем звуковогооповещения</t>
  </si>
  <si>
    <t>кол-во звуковых точек</t>
  </si>
  <si>
    <t>ед</t>
  </si>
  <si>
    <t>чел</t>
  </si>
  <si>
    <t>кол-во измерений</t>
  </si>
  <si>
    <t>кол-во сигнализаций</t>
  </si>
  <si>
    <t>«Безопасный город » на 2014-2016 годы</t>
  </si>
  <si>
    <t>кол-во видеокамер</t>
  </si>
  <si>
    <t>2</t>
  </si>
  <si>
    <t>44</t>
  </si>
  <si>
    <t>69</t>
  </si>
  <si>
    <t xml:space="preserve">Ед изм.  </t>
  </si>
  <si>
    <t xml:space="preserve">Заместитель главы администрации 
по жилищно-коммунальному хозяйству                                                            С.В.Белевич  </t>
  </si>
  <si>
    <t>Содержание и ремонт систем видеонаблюдения, звукового оповещения</t>
  </si>
  <si>
    <t>Оснащение улиц города Сертолово специализированным оборудованием системы звукового оповещения</t>
  </si>
  <si>
    <t xml:space="preserve"> </t>
  </si>
  <si>
    <t>7</t>
  </si>
  <si>
    <r>
      <t>МЕРОПРИЯТИЙ ПО РЕАЛИЗАЦИИ МУНИЦИПАЛЬНОЙ ПРОГРАММЫ</t>
    </r>
    <r>
      <rPr>
        <b/>
        <sz val="12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</si>
  <si>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 ПРОГРАММЫ </t>
  </si>
  <si>
    <t>АДРЕСНЫЙ ПЕРЕЧЕНЬ ОБЪЕКТОВ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</si>
  <si>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</si>
  <si>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</si>
  <si>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</si>
  <si>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</si>
  <si>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</si>
  <si>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</si>
  <si>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</t>
  </si>
  <si>
    <t>в ценах  года начала реализации  программы, тыс.руб.</t>
  </si>
  <si>
    <t>Всего</t>
  </si>
  <si>
    <t>в том числе по годам</t>
  </si>
  <si>
    <t xml:space="preserve"> -</t>
  </si>
  <si>
    <t>муниципальная</t>
  </si>
  <si>
    <t>Итого по Программе:</t>
  </si>
  <si>
    <t xml:space="preserve">«Безопасный город » </t>
  </si>
  <si>
    <t>на 2014 - 2016 годы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</si>
  <si>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С.В.Белевич  </t>
  </si>
  <si>
    <t xml:space="preserve">КАПИТАЛЬНЫХ ВЛОЖЕНИЙ МУНИЦИПАЛЬНОЙ ПРОГРАММЫ </t>
  </si>
  <si>
    <t xml:space="preserve">Приложение №2 к муниципальной программе муниципального образования Сертолово
Всеволожского муниципального района Ленинградской области «Безопасный город»  на 2014-2016 годы  
</t>
  </si>
  <si>
    <t>Итого по программе</t>
  </si>
  <si>
    <t xml:space="preserve">Приложение №1 к муниципальной программе муниципального образования Сертолово
Всеволожского муниципального района Ленинградской области «Безопасный город»  на 2014-2016 годы  
</t>
  </si>
  <si>
    <t>Итого по разделу: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</si>
  <si>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МО Сертолово</t>
  </si>
  <si>
    <t>Исправное состояние систем видеонаблюдения  и звуковогооповещения обеспечит оперативность реагирования правоохранительных органов на происшествия на улицах, проездах и социально значимых местах, своевременное оповещение населенияна случй ЧС</t>
  </si>
  <si>
    <t>профилактика терроризма и экстремизма</t>
  </si>
  <si>
    <t>Добровольная охрана общественного порядка</t>
  </si>
  <si>
    <t>профилактика проявлений терроризма и экстимизма</t>
  </si>
  <si>
    <t>Раздел 2. Обеспечение первичных мер пожарной безопасности в границах МО Сертолово, организация и осуществление мероприятий по гражданской обороне, защите населения и территории  поселения от чрезвычайных ситуаций природного и техногенного характера</t>
  </si>
  <si>
    <t>2.2</t>
  </si>
  <si>
    <t>2.3</t>
  </si>
  <si>
    <t>2.4</t>
  </si>
  <si>
    <t>2.5</t>
  </si>
  <si>
    <t>Размещение информационных материалов для обеспечения безопасности людей на водных объектах на территории МО Сертолово</t>
  </si>
  <si>
    <t>Профилактика пожарной безопасности в здании администрации</t>
  </si>
  <si>
    <t>Итого по разделу 3:</t>
  </si>
  <si>
    <t>Оснащение улиц, проездов города Сертолово специализированным оборудованием системы АПК АИС "Безопасный город"</t>
  </si>
  <si>
    <t xml:space="preserve">Оперативность реагирования провоохранительных органов на происшествия на улицах, проездах и социально значимых местах                                Снижение количества преступлений на территории МО Сертолово </t>
  </si>
  <si>
    <t>отдел ЖКХ администрации МО Сертолово</t>
  </si>
  <si>
    <t>Информирование населения по вопросам профилактики проявления экстремизма и терроризма</t>
  </si>
  <si>
    <t>Проведение учений на социально значимых и потенциально опасных объектах</t>
  </si>
  <si>
    <t>Обеспечение первичных мер пожарной безопасности в границах МО Сертолово</t>
  </si>
  <si>
    <t>Итого по разделу</t>
  </si>
  <si>
    <t xml:space="preserve">кол-во систем на территории МО Сертолово </t>
  </si>
  <si>
    <t>кол-во стендов</t>
  </si>
  <si>
    <t>Профилактика безопасности людей на водных объектах</t>
  </si>
  <si>
    <t>количество учений</t>
  </si>
  <si>
    <t>кол-во испытаний</t>
  </si>
  <si>
    <t xml:space="preserve">постановление администрации МО Сертолово №444 от 31.10.2013"Об утверждении проектно-сметной  документации «Установка системы оповещения и предупреждения населения о возникновении чрезвычайной ситуации» </t>
  </si>
  <si>
    <t>Измерение сопротивления изоляции электропроводки в здании администрации</t>
  </si>
  <si>
    <t>Проведение испытаний пожарных кранов в здании администрации</t>
  </si>
  <si>
    <t>1 954 817,6</t>
  </si>
  <si>
    <t>1 954,817</t>
  </si>
  <si>
    <t>Установка пожарной сигнализации в ПМЦ мкр.Черная речка, ул.Ветеранов д7</t>
  </si>
  <si>
    <t>150,0</t>
  </si>
  <si>
    <t>Установка специализированного оборудования системы АПК АИС "Безопасный город" по адресам: Сертолово-2, Кожемякина д.11,Центральная д.5</t>
  </si>
  <si>
    <t xml:space="preserve">Установка специализированного оборудования системы звукового оповещения по адресам Заречная 11/2,Заречная 2,Заречная 3,Ветеранов 11/2,Ларина 6,Школьная 6/1,Ларина 4,Молодежная 6,Молодежная 4,Сосновая 4,Молодцова 5,Молодцова 11,Кленовая 7/2.Кленовая 3,Центральная 8/2,Молодцова 13,Молодцова 1,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</si>
</sst>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vertical="top" wrapText="1"/>
    </xf>
    <xf numFmtId="165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421875" style="0" customWidth="1"/>
    <col min="2" max="2" width="28.57421875" style="0" customWidth="1"/>
    <col min="3" max="3" width="14.28125" style="0" customWidth="1"/>
    <col min="4" max="4" width="11.421875" style="0" customWidth="1"/>
    <col min="6" max="6" width="8.28125" style="0" customWidth="1"/>
    <col min="7" max="7" width="7.7109375" style="0" customWidth="1"/>
    <col min="8" max="8" width="9.8515625" style="0" customWidth="1"/>
    <col min="9" max="9" width="12.8515625" style="0" customWidth="1"/>
    <col min="10" max="10" width="23.28125" style="0" customWidth="1"/>
  </cols>
  <sheetData>
    <row r="1" ht="8.25" customHeight="1"/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5.75">
      <c r="A4" s="87" t="s">
        <v>24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1"/>
      <c r="J6" s="2"/>
    </row>
    <row r="7" spans="1:10" ht="21" customHeight="1">
      <c r="A7" s="78" t="s">
        <v>1</v>
      </c>
      <c r="B7" s="88" t="s">
        <v>2</v>
      </c>
      <c r="C7" s="88" t="s">
        <v>3</v>
      </c>
      <c r="D7" s="88" t="s">
        <v>32</v>
      </c>
      <c r="E7" s="88" t="s">
        <v>31</v>
      </c>
      <c r="F7" s="75" t="s">
        <v>30</v>
      </c>
      <c r="G7" s="76"/>
      <c r="H7" s="77"/>
      <c r="I7" s="88" t="s">
        <v>4</v>
      </c>
      <c r="J7" s="88" t="s">
        <v>5</v>
      </c>
    </row>
    <row r="8" spans="1:10" ht="26.25" customHeight="1">
      <c r="A8" s="79"/>
      <c r="B8" s="89"/>
      <c r="C8" s="89"/>
      <c r="D8" s="89"/>
      <c r="E8" s="89"/>
      <c r="F8" s="8" t="s">
        <v>25</v>
      </c>
      <c r="G8" s="8" t="s">
        <v>26</v>
      </c>
      <c r="H8" s="8" t="s">
        <v>27</v>
      </c>
      <c r="I8" s="89"/>
      <c r="J8" s="89"/>
    </row>
    <row r="9" spans="1:10" ht="15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7" customHeight="1">
      <c r="A10" s="83" t="s">
        <v>94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03.5" customHeight="1">
      <c r="A11" s="46" t="s">
        <v>6</v>
      </c>
      <c r="B11" s="44" t="s">
        <v>107</v>
      </c>
      <c r="C11" s="16" t="s">
        <v>42</v>
      </c>
      <c r="D11" s="16" t="s">
        <v>33</v>
      </c>
      <c r="E11" s="6">
        <f>F11+G11+H11</f>
        <v>300</v>
      </c>
      <c r="F11" s="6">
        <v>100</v>
      </c>
      <c r="G11" s="6">
        <v>100</v>
      </c>
      <c r="H11" s="6">
        <v>100</v>
      </c>
      <c r="I11" s="45" t="s">
        <v>109</v>
      </c>
      <c r="J11" s="44" t="s">
        <v>108</v>
      </c>
    </row>
    <row r="12" spans="1:10" ht="48.75" customHeight="1">
      <c r="A12" s="15" t="s">
        <v>8</v>
      </c>
      <c r="B12" s="5" t="s">
        <v>67</v>
      </c>
      <c r="C12" s="16" t="s">
        <v>42</v>
      </c>
      <c r="D12" s="16" t="s">
        <v>33</v>
      </c>
      <c r="E12" s="6">
        <f>F12+G12+H12</f>
        <v>1000</v>
      </c>
      <c r="F12" s="6">
        <v>800</v>
      </c>
      <c r="G12" s="6"/>
      <c r="H12" s="6">
        <v>200</v>
      </c>
      <c r="I12" s="45" t="s">
        <v>109</v>
      </c>
      <c r="J12" s="5" t="s">
        <v>34</v>
      </c>
    </row>
    <row r="13" spans="1:10" ht="126" customHeight="1">
      <c r="A13" s="15" t="s">
        <v>9</v>
      </c>
      <c r="B13" s="5" t="s">
        <v>66</v>
      </c>
      <c r="C13" s="16" t="s">
        <v>42</v>
      </c>
      <c r="D13" s="16" t="s">
        <v>33</v>
      </c>
      <c r="E13" s="6">
        <f>F13+G13+H13</f>
        <v>5300</v>
      </c>
      <c r="F13" s="6">
        <v>1500</v>
      </c>
      <c r="G13" s="6">
        <v>1700</v>
      </c>
      <c r="H13" s="6">
        <v>2100</v>
      </c>
      <c r="I13" s="45" t="s">
        <v>109</v>
      </c>
      <c r="J13" s="5" t="s">
        <v>95</v>
      </c>
    </row>
    <row r="14" spans="1:10" ht="60.75" customHeight="1">
      <c r="A14" s="15" t="s">
        <v>10</v>
      </c>
      <c r="B14" s="5" t="s">
        <v>110</v>
      </c>
      <c r="C14" s="16" t="s">
        <v>42</v>
      </c>
      <c r="D14" s="16" t="s">
        <v>33</v>
      </c>
      <c r="E14" s="6">
        <v>0</v>
      </c>
      <c r="F14" s="6">
        <v>0</v>
      </c>
      <c r="G14" s="6">
        <v>0</v>
      </c>
      <c r="H14" s="6">
        <v>0</v>
      </c>
      <c r="I14" s="45" t="s">
        <v>109</v>
      </c>
      <c r="J14" s="5" t="s">
        <v>98</v>
      </c>
    </row>
    <row r="15" spans="1:10" ht="57.75" customHeight="1">
      <c r="A15" s="15" t="s">
        <v>28</v>
      </c>
      <c r="B15" s="5" t="s">
        <v>111</v>
      </c>
      <c r="C15" s="16" t="s">
        <v>42</v>
      </c>
      <c r="D15" s="16" t="s">
        <v>33</v>
      </c>
      <c r="E15" s="6">
        <f>F15+G15+H15</f>
        <v>150</v>
      </c>
      <c r="F15" s="6">
        <v>50</v>
      </c>
      <c r="G15" s="6">
        <v>50</v>
      </c>
      <c r="H15" s="6">
        <v>50</v>
      </c>
      <c r="I15" s="45" t="s">
        <v>109</v>
      </c>
      <c r="J15" s="5" t="s">
        <v>96</v>
      </c>
    </row>
    <row r="16" spans="1:10" ht="36">
      <c r="A16" s="15" t="s">
        <v>29</v>
      </c>
      <c r="B16" s="5" t="s">
        <v>11</v>
      </c>
      <c r="C16" s="16" t="s">
        <v>42</v>
      </c>
      <c r="D16" s="16" t="s">
        <v>33</v>
      </c>
      <c r="E16" s="6">
        <f>F16+G16+H16</f>
        <v>1340</v>
      </c>
      <c r="F16" s="6">
        <v>420</v>
      </c>
      <c r="G16" s="6">
        <v>450</v>
      </c>
      <c r="H16" s="6">
        <v>470</v>
      </c>
      <c r="I16" s="45" t="s">
        <v>109</v>
      </c>
      <c r="J16" s="5" t="s">
        <v>97</v>
      </c>
    </row>
    <row r="17" spans="1:10" ht="15">
      <c r="A17" s="7"/>
      <c r="B17" s="8" t="s">
        <v>12</v>
      </c>
      <c r="C17" s="8"/>
      <c r="D17" s="8"/>
      <c r="E17" s="9">
        <f>E16+E15+E13+E12+E11</f>
        <v>8090</v>
      </c>
      <c r="F17" s="9">
        <f>F16+F15+F13+F12+F11</f>
        <v>2870</v>
      </c>
      <c r="G17" s="9">
        <f>G16+G15+G13+G12+G11</f>
        <v>2300</v>
      </c>
      <c r="H17" s="9">
        <f>H16+H15+H13+H12+H11</f>
        <v>2920</v>
      </c>
      <c r="I17" s="8"/>
      <c r="J17" s="8"/>
    </row>
    <row r="18" spans="1:10" ht="39.75" customHeight="1">
      <c r="A18" s="83" t="s">
        <v>99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44.25" customHeight="1">
      <c r="A19" s="15" t="s">
        <v>13</v>
      </c>
      <c r="B19" s="5" t="s">
        <v>112</v>
      </c>
      <c r="C19" s="16" t="s">
        <v>7</v>
      </c>
      <c r="D19" s="16" t="s">
        <v>33</v>
      </c>
      <c r="E19" s="6">
        <f>F19+G19+H19</f>
        <v>200</v>
      </c>
      <c r="F19" s="6">
        <v>50</v>
      </c>
      <c r="G19" s="6">
        <v>50</v>
      </c>
      <c r="H19" s="6">
        <v>100</v>
      </c>
      <c r="I19" s="45" t="s">
        <v>109</v>
      </c>
      <c r="J19" s="10" t="s">
        <v>14</v>
      </c>
    </row>
    <row r="20" spans="1:10" ht="66" customHeight="1">
      <c r="A20" s="20" t="s">
        <v>100</v>
      </c>
      <c r="B20" s="5" t="s">
        <v>19</v>
      </c>
      <c r="C20" s="17" t="s">
        <v>7</v>
      </c>
      <c r="D20" s="17" t="s">
        <v>33</v>
      </c>
      <c r="E20" s="21">
        <f>SUM(F20:H20)</f>
        <v>90</v>
      </c>
      <c r="F20" s="21">
        <v>30</v>
      </c>
      <c r="G20" s="21">
        <v>30</v>
      </c>
      <c r="H20" s="21">
        <v>30</v>
      </c>
      <c r="I20" s="45" t="s">
        <v>109</v>
      </c>
      <c r="J20" s="17" t="s">
        <v>20</v>
      </c>
    </row>
    <row r="21" spans="1:10" ht="48" customHeight="1">
      <c r="A21" s="20" t="s">
        <v>101</v>
      </c>
      <c r="B21" s="18" t="s">
        <v>121</v>
      </c>
      <c r="C21" s="16" t="s">
        <v>7</v>
      </c>
      <c r="D21" s="16" t="s">
        <v>33</v>
      </c>
      <c r="E21" s="6">
        <f>SUM(F21:H21)</f>
        <v>70</v>
      </c>
      <c r="F21" s="19">
        <v>20</v>
      </c>
      <c r="G21" s="19">
        <v>20</v>
      </c>
      <c r="H21" s="19">
        <v>30</v>
      </c>
      <c r="I21" s="45" t="s">
        <v>109</v>
      </c>
      <c r="J21" s="18" t="s">
        <v>105</v>
      </c>
    </row>
    <row r="22" spans="1:10" ht="48" customHeight="1">
      <c r="A22" s="20" t="s">
        <v>102</v>
      </c>
      <c r="B22" s="18" t="s">
        <v>120</v>
      </c>
      <c r="C22" s="16" t="s">
        <v>7</v>
      </c>
      <c r="D22" s="16">
        <v>2016</v>
      </c>
      <c r="E22" s="6">
        <f>SUM(F22:H22)</f>
        <v>100</v>
      </c>
      <c r="F22" s="19">
        <v>0</v>
      </c>
      <c r="G22" s="19">
        <v>0</v>
      </c>
      <c r="H22" s="19">
        <v>100</v>
      </c>
      <c r="I22" s="45" t="s">
        <v>109</v>
      </c>
      <c r="J22" s="18" t="s">
        <v>105</v>
      </c>
    </row>
    <row r="23" spans="1:10" ht="36">
      <c r="A23" s="20" t="s">
        <v>103</v>
      </c>
      <c r="B23" s="18" t="s">
        <v>124</v>
      </c>
      <c r="C23" s="16" t="s">
        <v>7</v>
      </c>
      <c r="D23" s="16" t="s">
        <v>36</v>
      </c>
      <c r="E23" s="6">
        <f>SUM(F23:H23)</f>
        <v>150</v>
      </c>
      <c r="F23" s="19">
        <v>0</v>
      </c>
      <c r="G23" s="19">
        <v>100</v>
      </c>
      <c r="H23" s="19">
        <v>50</v>
      </c>
      <c r="I23" s="45" t="s">
        <v>109</v>
      </c>
      <c r="J23" s="18" t="s">
        <v>35</v>
      </c>
    </row>
    <row r="24" spans="1:10" ht="15">
      <c r="A24" s="7"/>
      <c r="B24" s="8" t="s">
        <v>15</v>
      </c>
      <c r="C24" s="8"/>
      <c r="D24" s="8"/>
      <c r="E24" s="9">
        <f>E23+E22+E21+E20+E19</f>
        <v>610</v>
      </c>
      <c r="F24" s="9">
        <f>F23+F22+F21+F20+F19</f>
        <v>100</v>
      </c>
      <c r="G24" s="9">
        <f>G23+G22+G21+G20+G19</f>
        <v>200</v>
      </c>
      <c r="H24" s="9">
        <f>H23+H22+H21+H20+H19</f>
        <v>310</v>
      </c>
      <c r="I24" s="8"/>
      <c r="J24" s="8"/>
    </row>
    <row r="25" spans="1:10" ht="1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5"/>
    </row>
    <row r="26" spans="1:10" s="22" customFormat="1" ht="60">
      <c r="A26" s="15" t="s">
        <v>17</v>
      </c>
      <c r="B26" s="11" t="s">
        <v>104</v>
      </c>
      <c r="C26" s="16" t="s">
        <v>7</v>
      </c>
      <c r="D26" s="16" t="s">
        <v>33</v>
      </c>
      <c r="E26" s="6">
        <f>F26+G26+H26</f>
        <v>150</v>
      </c>
      <c r="F26" s="6">
        <v>50</v>
      </c>
      <c r="G26" s="6">
        <v>50</v>
      </c>
      <c r="H26" s="6">
        <v>50</v>
      </c>
      <c r="I26" s="45" t="s">
        <v>109</v>
      </c>
      <c r="J26" s="16" t="s">
        <v>116</v>
      </c>
    </row>
    <row r="27" spans="1:10" ht="21" customHeight="1">
      <c r="A27" s="18"/>
      <c r="B27" s="23" t="s">
        <v>106</v>
      </c>
      <c r="C27" s="16"/>
      <c r="D27" s="16"/>
      <c r="E27" s="24">
        <f>E26</f>
        <v>150</v>
      </c>
      <c r="F27" s="24">
        <f>F26</f>
        <v>50</v>
      </c>
      <c r="G27" s="24">
        <f>G26</f>
        <v>50</v>
      </c>
      <c r="H27" s="24">
        <f>H26</f>
        <v>50</v>
      </c>
      <c r="I27" s="18"/>
      <c r="J27" s="18"/>
    </row>
    <row r="28" spans="1:10" ht="15">
      <c r="A28" s="7"/>
      <c r="B28" s="8" t="s">
        <v>21</v>
      </c>
      <c r="C28" s="8"/>
      <c r="D28" s="8"/>
      <c r="E28" s="9">
        <f>E27+E24+E17</f>
        <v>8850</v>
      </c>
      <c r="F28" s="9">
        <f>F27+F24+F17</f>
        <v>3020</v>
      </c>
      <c r="G28" s="9">
        <f>G27+G24+G17</f>
        <v>2550</v>
      </c>
      <c r="H28" s="9">
        <f>H27+H24+H17</f>
        <v>3280</v>
      </c>
      <c r="I28" s="8"/>
      <c r="J28" s="8"/>
    </row>
    <row r="29" spans="1:10" ht="15.75">
      <c r="A29" s="12"/>
      <c r="I29" s="13"/>
      <c r="J29" s="14"/>
    </row>
  </sheetData>
  <sheetProtection/>
  <mergeCells count="15">
    <mergeCell ref="A7:A8"/>
    <mergeCell ref="F7:H7"/>
    <mergeCell ref="E7:E8"/>
    <mergeCell ref="C7:C8"/>
    <mergeCell ref="B7:B8"/>
    <mergeCell ref="A10:J10"/>
    <mergeCell ref="A18:J18"/>
    <mergeCell ref="A25:J25"/>
    <mergeCell ref="A2:J2"/>
    <mergeCell ref="A5:J5"/>
    <mergeCell ref="A4:J4"/>
    <mergeCell ref="A3:J3"/>
    <mergeCell ref="D7:D8"/>
    <mergeCell ref="J7:J8"/>
    <mergeCell ref="I7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4.421875" style="0" customWidth="1"/>
    <col min="2" max="2" width="26.140625" style="0" customWidth="1"/>
    <col min="3" max="3" width="10.8515625" style="0" customWidth="1"/>
    <col min="4" max="4" width="9.57421875" style="0" customWidth="1"/>
    <col min="5" max="5" width="15.7109375" style="0" customWidth="1"/>
    <col min="6" max="6" width="4.421875" style="0" customWidth="1"/>
    <col min="7" max="7" width="5.28125" style="0" customWidth="1"/>
    <col min="8" max="8" width="5.00390625" style="0" customWidth="1"/>
    <col min="9" max="9" width="5.57421875" style="0" customWidth="1"/>
    <col min="10" max="10" width="6.7109375" style="0" customWidth="1"/>
  </cols>
  <sheetData>
    <row r="1" spans="5:9" ht="111" customHeight="1">
      <c r="E1" s="80" t="s">
        <v>92</v>
      </c>
      <c r="F1" s="80"/>
      <c r="G1" s="80"/>
      <c r="H1" s="80"/>
      <c r="I1" s="80"/>
    </row>
    <row r="2" ht="15">
      <c r="E2" t="s">
        <v>68</v>
      </c>
    </row>
    <row r="3" spans="1:9" ht="30.75" customHeight="1">
      <c r="A3" s="101" t="s">
        <v>71</v>
      </c>
      <c r="B3" s="101"/>
      <c r="C3" s="101"/>
      <c r="D3" s="101"/>
      <c r="E3" s="101"/>
      <c r="F3" s="101"/>
      <c r="G3" s="101"/>
      <c r="H3" s="101"/>
      <c r="I3" s="101"/>
    </row>
    <row r="4" spans="1:9" ht="24" customHeight="1">
      <c r="A4" s="102" t="s">
        <v>59</v>
      </c>
      <c r="B4" s="102"/>
      <c r="C4" s="102"/>
      <c r="D4" s="102"/>
      <c r="E4" s="102"/>
      <c r="F4" s="102"/>
      <c r="G4" s="102"/>
      <c r="H4" s="102"/>
      <c r="I4" s="102"/>
    </row>
    <row r="5" spans="1:9" ht="57" customHeight="1">
      <c r="A5" s="103" t="s">
        <v>37</v>
      </c>
      <c r="B5" s="103" t="s">
        <v>38</v>
      </c>
      <c r="C5" s="103" t="s">
        <v>39</v>
      </c>
      <c r="D5" s="103"/>
      <c r="E5" s="103" t="s">
        <v>40</v>
      </c>
      <c r="F5" s="103" t="s">
        <v>64</v>
      </c>
      <c r="G5" s="103" t="s">
        <v>41</v>
      </c>
      <c r="H5" s="103"/>
      <c r="I5" s="103"/>
    </row>
    <row r="6" spans="1:9" ht="40.5" customHeight="1">
      <c r="A6" s="104"/>
      <c r="B6" s="104"/>
      <c r="C6" s="43" t="s">
        <v>42</v>
      </c>
      <c r="D6" s="43" t="s">
        <v>43</v>
      </c>
      <c r="E6" s="104"/>
      <c r="F6" s="104"/>
      <c r="G6" s="43">
        <v>2014</v>
      </c>
      <c r="H6" s="43">
        <v>2015</v>
      </c>
      <c r="I6" s="43">
        <v>2016</v>
      </c>
    </row>
    <row r="7" spans="1:9" ht="15">
      <c r="A7" s="28">
        <v>1</v>
      </c>
      <c r="B7" s="28">
        <v>2</v>
      </c>
      <c r="C7" s="28">
        <v>3</v>
      </c>
      <c r="D7" s="28">
        <v>4</v>
      </c>
      <c r="E7" s="27">
        <v>5</v>
      </c>
      <c r="F7" s="28">
        <v>6</v>
      </c>
      <c r="G7" s="28">
        <v>7</v>
      </c>
      <c r="H7" s="28">
        <v>8</v>
      </c>
      <c r="I7" s="28">
        <v>9</v>
      </c>
    </row>
    <row r="8" spans="1:9" ht="27" customHeight="1">
      <c r="A8" s="93" t="str">
        <f>'перечень мероприятий'!A10:J10</f>
        <v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МО Сертолово</v>
      </c>
      <c r="B8" s="93"/>
      <c r="C8" s="93"/>
      <c r="D8" s="93"/>
      <c r="E8" s="93"/>
      <c r="F8" s="93"/>
      <c r="G8" s="93"/>
      <c r="H8" s="93"/>
      <c r="I8" s="93"/>
    </row>
    <row r="9" spans="1:9" ht="55.5" customHeight="1">
      <c r="A9" s="15" t="s">
        <v>6</v>
      </c>
      <c r="B9" s="5" t="str">
        <f>'перечень мероприятий'!B11</f>
        <v>Оснащение улиц, проездов города Сертолово специализированным оборудованием системы АПК АИС "Безопасный город"</v>
      </c>
      <c r="C9" s="6">
        <f>'перечень мероприятий'!E11</f>
        <v>300</v>
      </c>
      <c r="D9" s="6">
        <v>0</v>
      </c>
      <c r="E9" s="16" t="s">
        <v>114</v>
      </c>
      <c r="F9" s="16" t="s">
        <v>52</v>
      </c>
      <c r="G9" s="16">
        <v>1</v>
      </c>
      <c r="H9" s="16"/>
      <c r="I9" s="16"/>
    </row>
    <row r="10" spans="1:9" ht="51.75" customHeight="1">
      <c r="A10" s="67" t="s">
        <v>8</v>
      </c>
      <c r="B10" s="65" t="str">
        <f>'перечень мероприятий'!B12</f>
        <v>Оснащение улиц города Сертолово специализированным оборудованием системы звукового оповещения</v>
      </c>
      <c r="C10" s="70">
        <f>'перечень мероприятий'!E12</f>
        <v>1000</v>
      </c>
      <c r="D10" s="70"/>
      <c r="E10" s="73" t="s">
        <v>54</v>
      </c>
      <c r="F10" s="73" t="s">
        <v>52</v>
      </c>
      <c r="G10" s="73">
        <v>6</v>
      </c>
      <c r="H10" s="73"/>
      <c r="I10" s="73">
        <v>1</v>
      </c>
    </row>
    <row r="11" spans="1:9" ht="27.75" customHeight="1">
      <c r="A11" s="94" t="s">
        <v>9</v>
      </c>
      <c r="B11" s="97" t="str">
        <f>'перечень мероприятий'!B13</f>
        <v>Содержание и ремонт систем видеонаблюдения, звукового оповещения</v>
      </c>
      <c r="C11" s="81">
        <f>'перечень мероприятий'!E13</f>
        <v>5300</v>
      </c>
      <c r="D11" s="81">
        <v>0</v>
      </c>
      <c r="E11" s="16" t="s">
        <v>44</v>
      </c>
      <c r="F11" s="16" t="s">
        <v>52</v>
      </c>
      <c r="G11" s="15" t="s">
        <v>61</v>
      </c>
      <c r="H11" s="15" t="s">
        <v>61</v>
      </c>
      <c r="I11" s="16">
        <v>2</v>
      </c>
    </row>
    <row r="12" spans="1:9" ht="22.5" customHeight="1">
      <c r="A12" s="95"/>
      <c r="B12" s="98"/>
      <c r="C12" s="82"/>
      <c r="D12" s="82"/>
      <c r="E12" s="16" t="s">
        <v>60</v>
      </c>
      <c r="F12" s="16" t="s">
        <v>52</v>
      </c>
      <c r="G12" s="15" t="s">
        <v>62</v>
      </c>
      <c r="H12" s="15" t="s">
        <v>63</v>
      </c>
      <c r="I12" s="16">
        <v>71</v>
      </c>
    </row>
    <row r="13" spans="1:9" ht="36.75" customHeight="1">
      <c r="A13" s="95"/>
      <c r="B13" s="98"/>
      <c r="C13" s="82"/>
      <c r="D13" s="82"/>
      <c r="E13" s="16" t="s">
        <v>53</v>
      </c>
      <c r="F13" s="16" t="s">
        <v>52</v>
      </c>
      <c r="G13" s="15" t="s">
        <v>51</v>
      </c>
      <c r="H13" s="15" t="s">
        <v>51</v>
      </c>
      <c r="I13" s="16">
        <v>1</v>
      </c>
    </row>
    <row r="14" spans="1:9" ht="27" customHeight="1">
      <c r="A14" s="96"/>
      <c r="B14" s="99"/>
      <c r="C14" s="100"/>
      <c r="D14" s="100"/>
      <c r="E14" s="16" t="s">
        <v>54</v>
      </c>
      <c r="F14" s="16" t="s">
        <v>52</v>
      </c>
      <c r="G14" s="15" t="s">
        <v>69</v>
      </c>
      <c r="H14" s="15" t="s">
        <v>69</v>
      </c>
      <c r="I14" s="16">
        <v>8</v>
      </c>
    </row>
    <row r="15" spans="1:9" ht="36" customHeight="1">
      <c r="A15" s="15" t="s">
        <v>10</v>
      </c>
      <c r="B15" s="5" t="str">
        <f>'перечень мероприятий'!B14</f>
        <v>Информирование населения по вопросам профилактики проявления экстремизма и терроризма</v>
      </c>
      <c r="C15" s="6">
        <f>'перечень мероприятий'!E14</f>
        <v>0</v>
      </c>
      <c r="D15" s="6">
        <v>0</v>
      </c>
      <c r="E15" s="16" t="s">
        <v>49</v>
      </c>
      <c r="F15" s="16" t="s">
        <v>52</v>
      </c>
      <c r="G15" s="16">
        <v>8</v>
      </c>
      <c r="H15" s="16">
        <v>8</v>
      </c>
      <c r="I15" s="16">
        <v>8</v>
      </c>
    </row>
    <row r="16" spans="1:9" ht="32.25" customHeight="1">
      <c r="A16" s="94" t="s">
        <v>28</v>
      </c>
      <c r="B16" s="97" t="str">
        <f>'перечень мероприятий'!B15</f>
        <v>Проведение учений на социально значимых и потенциально опасных объектах</v>
      </c>
      <c r="C16" s="81">
        <f>'перечень мероприятий'!E15</f>
        <v>150</v>
      </c>
      <c r="D16" s="81">
        <v>0</v>
      </c>
      <c r="E16" s="16" t="s">
        <v>45</v>
      </c>
      <c r="F16" s="16" t="s">
        <v>55</v>
      </c>
      <c r="G16" s="16">
        <v>1</v>
      </c>
      <c r="H16" s="16">
        <v>1</v>
      </c>
      <c r="I16" s="16">
        <v>1</v>
      </c>
    </row>
    <row r="17" spans="1:9" ht="36" customHeight="1">
      <c r="A17" s="96"/>
      <c r="B17" s="99"/>
      <c r="C17" s="100"/>
      <c r="D17" s="100"/>
      <c r="E17" s="16" t="s">
        <v>46</v>
      </c>
      <c r="F17" s="16" t="s">
        <v>56</v>
      </c>
      <c r="G17" s="16">
        <v>50</v>
      </c>
      <c r="H17" s="16">
        <v>50</v>
      </c>
      <c r="I17" s="16">
        <v>50</v>
      </c>
    </row>
    <row r="18" spans="1:9" ht="19.5" customHeight="1">
      <c r="A18" s="94" t="s">
        <v>29</v>
      </c>
      <c r="B18" s="97" t="s">
        <v>11</v>
      </c>
      <c r="C18" s="81">
        <f>'перечень мероприятий'!E16</f>
        <v>1340</v>
      </c>
      <c r="D18" s="81">
        <v>0</v>
      </c>
      <c r="E18" s="16" t="s">
        <v>47</v>
      </c>
      <c r="F18" s="16" t="s">
        <v>52</v>
      </c>
      <c r="G18" s="16">
        <v>120</v>
      </c>
      <c r="H18" s="16">
        <v>120</v>
      </c>
      <c r="I18" s="16">
        <v>130</v>
      </c>
    </row>
    <row r="19" spans="1:9" ht="42.75" customHeight="1">
      <c r="A19" s="95"/>
      <c r="B19" s="99"/>
      <c r="C19" s="82"/>
      <c r="D19" s="82"/>
      <c r="E19" s="16" t="s">
        <v>48</v>
      </c>
      <c r="F19" s="16" t="s">
        <v>56</v>
      </c>
      <c r="G19" s="16">
        <v>12</v>
      </c>
      <c r="H19" s="16">
        <v>12</v>
      </c>
      <c r="I19" s="16">
        <v>12</v>
      </c>
    </row>
    <row r="20" spans="1:9" ht="23.25" customHeight="1">
      <c r="A20" s="112" t="s">
        <v>113</v>
      </c>
      <c r="B20" s="113"/>
      <c r="C20" s="71">
        <f>SUM(C9:C18)</f>
        <v>8090</v>
      </c>
      <c r="D20" s="71">
        <v>0</v>
      </c>
      <c r="E20" s="16"/>
      <c r="F20" s="16"/>
      <c r="G20" s="16"/>
      <c r="H20" s="16"/>
      <c r="I20" s="16"/>
    </row>
    <row r="21" spans="1:9" ht="45.75" customHeight="1">
      <c r="A21" s="93" t="str">
        <f>'перечень мероприятий'!A18:J18</f>
        <v>Раздел 2. Обеспечение первичных мер пожарной безопасности в границах МО Сертолово, организация и осуществление мероприятий по гражданской обороне, защите населения и территории  поселения от чрезвычайных ситуаций природного и техногенного характера</v>
      </c>
      <c r="B21" s="93"/>
      <c r="C21" s="93"/>
      <c r="D21" s="93"/>
      <c r="E21" s="93"/>
      <c r="F21" s="93"/>
      <c r="G21" s="93"/>
      <c r="H21" s="93"/>
      <c r="I21" s="93"/>
    </row>
    <row r="22" spans="1:9" ht="22.5" customHeight="1">
      <c r="A22" s="90" t="s">
        <v>13</v>
      </c>
      <c r="B22" s="66" t="str">
        <f>'перечень мероприятий'!B19</f>
        <v>Обеспечение первичных мер пожарной безопасности в границах МО Сертолово</v>
      </c>
      <c r="C22" s="91">
        <f>'перечень мероприятий'!E19</f>
        <v>200</v>
      </c>
      <c r="D22" s="92">
        <v>0</v>
      </c>
      <c r="E22" s="5" t="s">
        <v>117</v>
      </c>
      <c r="F22" s="16" t="s">
        <v>52</v>
      </c>
      <c r="G22" s="16">
        <v>1</v>
      </c>
      <c r="H22" s="16">
        <v>1</v>
      </c>
      <c r="I22" s="16">
        <v>1</v>
      </c>
    </row>
    <row r="23" spans="1:9" s="1" customFormat="1" ht="23.25" customHeight="1">
      <c r="A23" s="90"/>
      <c r="B23" s="66"/>
      <c r="C23" s="91"/>
      <c r="D23" s="92"/>
      <c r="E23" s="16" t="s">
        <v>46</v>
      </c>
      <c r="F23" s="16" t="s">
        <v>56</v>
      </c>
      <c r="G23" s="16">
        <v>50</v>
      </c>
      <c r="H23" s="16">
        <v>50</v>
      </c>
      <c r="I23" s="16">
        <v>50</v>
      </c>
    </row>
    <row r="24" spans="1:9" s="1" customFormat="1" ht="23.25" customHeight="1">
      <c r="A24" s="94" t="s">
        <v>100</v>
      </c>
      <c r="B24" s="118" t="str">
        <f>'перечень мероприятий'!B20</f>
        <v>Просвещение населения о мерах безопасности жизнедеятельности и стратегии поведения в опасных для человека ситуациях через средства массовой информации</v>
      </c>
      <c r="C24" s="81">
        <f>'перечень мероприятий'!E20</f>
        <v>90</v>
      </c>
      <c r="D24" s="120">
        <v>0</v>
      </c>
      <c r="E24" s="16" t="s">
        <v>49</v>
      </c>
      <c r="F24" s="16" t="s">
        <v>52</v>
      </c>
      <c r="G24" s="16">
        <v>3</v>
      </c>
      <c r="H24" s="16">
        <v>5</v>
      </c>
      <c r="I24" s="16">
        <v>8</v>
      </c>
    </row>
    <row r="25" spans="1:9" ht="63" customHeight="1">
      <c r="A25" s="96"/>
      <c r="B25" s="119"/>
      <c r="C25" s="100"/>
      <c r="D25" s="121"/>
      <c r="E25" s="5" t="s">
        <v>115</v>
      </c>
      <c r="F25" s="16" t="s">
        <v>52</v>
      </c>
      <c r="G25" s="16">
        <v>10</v>
      </c>
      <c r="H25" s="16">
        <v>10</v>
      </c>
      <c r="I25" s="16">
        <v>10</v>
      </c>
    </row>
    <row r="26" spans="1:9" ht="39" customHeight="1">
      <c r="A26" s="15" t="s">
        <v>101</v>
      </c>
      <c r="B26" s="18" t="str">
        <f>'перечень мероприятий'!B21</f>
        <v>Проведение испытаний пожарных кранов в здании администрации</v>
      </c>
      <c r="C26" s="6">
        <f>'перечень мероприятий'!E21</f>
        <v>70</v>
      </c>
      <c r="D26" s="69">
        <v>0</v>
      </c>
      <c r="E26" s="5" t="s">
        <v>118</v>
      </c>
      <c r="F26" s="16" t="s">
        <v>55</v>
      </c>
      <c r="G26" s="16">
        <v>1</v>
      </c>
      <c r="H26" s="16">
        <v>1</v>
      </c>
      <c r="I26" s="16">
        <v>1</v>
      </c>
    </row>
    <row r="27" spans="1:9" ht="36" customHeight="1">
      <c r="A27" s="15" t="s">
        <v>102</v>
      </c>
      <c r="B27" s="18" t="str">
        <f>'перечень мероприятий'!B22</f>
        <v>Измерение сопротивления изоляции электропроводки в здании администрации</v>
      </c>
      <c r="C27" s="6">
        <f>'перечень мероприятий'!E22</f>
        <v>100</v>
      </c>
      <c r="D27" s="69">
        <v>0</v>
      </c>
      <c r="E27" s="5" t="s">
        <v>57</v>
      </c>
      <c r="F27" s="16" t="s">
        <v>55</v>
      </c>
      <c r="G27" s="16"/>
      <c r="H27" s="16"/>
      <c r="I27" s="16">
        <v>1</v>
      </c>
    </row>
    <row r="28" spans="1:9" ht="39" customHeight="1">
      <c r="A28" s="15" t="s">
        <v>103</v>
      </c>
      <c r="B28" s="18" t="str">
        <f>'перечень мероприятий'!B23</f>
        <v>Установка пожарной сигнализации в ПМЦ мкр.Черная речка, ул.Ветеранов д7</v>
      </c>
      <c r="C28" s="6">
        <f>'перечень мероприятий'!E23</f>
        <v>150</v>
      </c>
      <c r="D28" s="68">
        <v>0</v>
      </c>
      <c r="E28" s="5" t="s">
        <v>58</v>
      </c>
      <c r="F28" s="16" t="s">
        <v>52</v>
      </c>
      <c r="G28" s="16">
        <v>1</v>
      </c>
      <c r="H28" s="16"/>
      <c r="I28" s="16">
        <v>1</v>
      </c>
    </row>
    <row r="29" spans="1:9" ht="15">
      <c r="A29" s="115" t="s">
        <v>113</v>
      </c>
      <c r="B29" s="115"/>
      <c r="C29" s="9">
        <f>C28+C27+C26+C24+C22</f>
        <v>610</v>
      </c>
      <c r="D29" s="69"/>
      <c r="E29" s="5"/>
      <c r="F29" s="16"/>
      <c r="G29" s="16"/>
      <c r="H29" s="16"/>
      <c r="I29" s="16"/>
    </row>
    <row r="30" spans="1:9" ht="27.75" customHeight="1">
      <c r="A30" s="83" t="str">
        <f>'перечень мероприятий'!A25:J25</f>
        <v>Раздел 3. Осуществление мероприятий  по обеспечению безопасности людей на водных объектах, охране их жизни и здоровья</v>
      </c>
      <c r="B30" s="84"/>
      <c r="C30" s="84"/>
      <c r="D30" s="84"/>
      <c r="E30" s="84"/>
      <c r="F30" s="84"/>
      <c r="G30" s="84"/>
      <c r="H30" s="84"/>
      <c r="I30" s="85"/>
    </row>
    <row r="31" spans="1:9" ht="48">
      <c r="A31" s="15" t="s">
        <v>17</v>
      </c>
      <c r="B31" s="5" t="s">
        <v>18</v>
      </c>
      <c r="C31" s="25">
        <f>'перечень мероприятий'!E26</f>
        <v>150</v>
      </c>
      <c r="D31" s="29">
        <v>0</v>
      </c>
      <c r="E31" s="27" t="s">
        <v>50</v>
      </c>
      <c r="F31" s="27" t="s">
        <v>52</v>
      </c>
      <c r="G31" s="27">
        <v>5</v>
      </c>
      <c r="H31" s="27">
        <v>5</v>
      </c>
      <c r="I31" s="27">
        <v>5</v>
      </c>
    </row>
    <row r="32" spans="1:9" ht="15">
      <c r="A32" s="116" t="s">
        <v>113</v>
      </c>
      <c r="B32" s="117"/>
      <c r="C32" s="72">
        <v>150</v>
      </c>
      <c r="D32" s="55"/>
      <c r="E32" s="53"/>
      <c r="F32" s="53"/>
      <c r="G32" s="53"/>
      <c r="H32" s="53"/>
      <c r="I32" s="54"/>
    </row>
    <row r="33" spans="1:9" ht="15">
      <c r="A33" s="110" t="s">
        <v>91</v>
      </c>
      <c r="B33" s="111"/>
      <c r="C33" s="57">
        <f>C32+C29+C20</f>
        <v>8850</v>
      </c>
      <c r="D33" s="57"/>
      <c r="E33" s="56"/>
      <c r="F33" s="58"/>
      <c r="G33" s="58"/>
      <c r="H33" s="58"/>
      <c r="I33" s="58"/>
    </row>
    <row r="34" spans="1:9" ht="36.75" customHeight="1">
      <c r="A34" s="12" t="s">
        <v>22</v>
      </c>
      <c r="I34" s="13"/>
    </row>
    <row r="35" spans="1:9" ht="38.25" customHeight="1">
      <c r="A35" s="108" t="s">
        <v>65</v>
      </c>
      <c r="B35" s="109"/>
      <c r="C35" s="109"/>
      <c r="D35" s="109"/>
      <c r="E35" s="109"/>
      <c r="F35" s="109"/>
      <c r="G35" s="109"/>
      <c r="H35" s="109"/>
      <c r="I35" s="109"/>
    </row>
    <row r="36" spans="1:9" ht="1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>
      <c r="A37" s="31"/>
      <c r="B37" s="32"/>
      <c r="C37" s="33"/>
      <c r="D37" s="33"/>
      <c r="E37" s="32"/>
      <c r="F37" s="34"/>
      <c r="G37" s="34"/>
      <c r="H37" s="34"/>
      <c r="I37" s="34"/>
    </row>
    <row r="38" spans="1:9" ht="1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5">
      <c r="A39" s="114"/>
      <c r="B39" s="114"/>
      <c r="C39" s="114"/>
      <c r="D39" s="114"/>
      <c r="E39" s="114"/>
      <c r="F39" s="114"/>
      <c r="G39" s="114"/>
      <c r="H39" s="114"/>
      <c r="I39" s="114"/>
    </row>
    <row r="40" spans="1:9" ht="15">
      <c r="A40" s="114"/>
      <c r="B40" s="114"/>
      <c r="C40" s="114"/>
      <c r="D40" s="114"/>
      <c r="E40" s="114"/>
      <c r="F40" s="114"/>
      <c r="G40" s="114"/>
      <c r="H40" s="114"/>
      <c r="I40" s="114"/>
    </row>
    <row r="41" spans="1:9" ht="15">
      <c r="A41" s="31"/>
      <c r="B41" s="32"/>
      <c r="C41" s="33"/>
      <c r="D41" s="33"/>
      <c r="E41" s="32"/>
      <c r="F41" s="34"/>
      <c r="G41" s="34"/>
      <c r="H41" s="34"/>
      <c r="I41" s="34"/>
    </row>
    <row r="42" spans="1:9" ht="15">
      <c r="A42" s="35"/>
      <c r="B42" s="36"/>
      <c r="C42" s="37"/>
      <c r="D42" s="37"/>
      <c r="E42" s="38"/>
      <c r="F42" s="35"/>
      <c r="G42" s="35"/>
      <c r="H42" s="35"/>
      <c r="I42" s="35"/>
    </row>
    <row r="43" spans="1:9" ht="15">
      <c r="A43" s="26"/>
      <c r="B43" s="30"/>
      <c r="C43" s="39"/>
      <c r="D43" s="39"/>
      <c r="E43" s="40"/>
      <c r="F43" s="26"/>
      <c r="G43" s="26"/>
      <c r="H43" s="26"/>
      <c r="I43" s="26"/>
    </row>
    <row r="44" spans="1:9" ht="15">
      <c r="A44" s="26"/>
      <c r="B44" s="26"/>
      <c r="C44" s="26"/>
      <c r="D44" s="26"/>
      <c r="E44" s="40"/>
      <c r="F44" s="26"/>
      <c r="G44" s="26"/>
      <c r="H44" s="26"/>
      <c r="I44" s="26"/>
    </row>
    <row r="45" spans="1:9" ht="15.75">
      <c r="A45" s="41"/>
      <c r="B45" s="26"/>
      <c r="C45" s="26"/>
      <c r="D45" s="26"/>
      <c r="E45" s="26"/>
      <c r="F45" s="26"/>
      <c r="G45" s="26"/>
      <c r="H45" s="26"/>
      <c r="I45" s="42"/>
    </row>
    <row r="46" spans="1:9" ht="15">
      <c r="A46" s="105"/>
      <c r="B46" s="106"/>
      <c r="C46" s="106"/>
      <c r="D46" s="106"/>
      <c r="E46" s="106"/>
      <c r="F46" s="106"/>
      <c r="G46" s="106"/>
      <c r="H46" s="106"/>
      <c r="I46" s="106"/>
    </row>
    <row r="47" spans="1:9" ht="15">
      <c r="A47" s="106"/>
      <c r="B47" s="106"/>
      <c r="C47" s="106"/>
      <c r="D47" s="106"/>
      <c r="E47" s="106"/>
      <c r="F47" s="106"/>
      <c r="G47" s="106"/>
      <c r="H47" s="106"/>
      <c r="I47" s="106"/>
    </row>
    <row r="48" spans="1:9" ht="1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">
      <c r="A49" s="26"/>
      <c r="B49" s="26"/>
      <c r="C49" s="26"/>
      <c r="D49" s="26"/>
      <c r="E49" s="26"/>
      <c r="F49" s="26"/>
      <c r="G49" s="26"/>
      <c r="H49" s="26"/>
      <c r="I49" s="26"/>
    </row>
  </sheetData>
  <sheetProtection/>
  <mergeCells count="40">
    <mergeCell ref="F5:F6"/>
    <mergeCell ref="G5:I5"/>
    <mergeCell ref="A24:A25"/>
    <mergeCell ref="B24:B25"/>
    <mergeCell ref="C24:C25"/>
    <mergeCell ref="D24:D25"/>
    <mergeCell ref="A33:B33"/>
    <mergeCell ref="A20:B20"/>
    <mergeCell ref="A39:I40"/>
    <mergeCell ref="A29:B29"/>
    <mergeCell ref="A32:B32"/>
    <mergeCell ref="A30:I30"/>
    <mergeCell ref="A46:I47"/>
    <mergeCell ref="A16:A17"/>
    <mergeCell ref="B16:B17"/>
    <mergeCell ref="C16:C17"/>
    <mergeCell ref="D16:D17"/>
    <mergeCell ref="A21:I21"/>
    <mergeCell ref="A38:I38"/>
    <mergeCell ref="A35:I36"/>
    <mergeCell ref="A18:A19"/>
    <mergeCell ref="B18:B19"/>
    <mergeCell ref="A22:A23"/>
    <mergeCell ref="C22:C23"/>
    <mergeCell ref="D22:D23"/>
    <mergeCell ref="A8:I8"/>
    <mergeCell ref="A11:A14"/>
    <mergeCell ref="B11:B14"/>
    <mergeCell ref="C11:C14"/>
    <mergeCell ref="D11:D14"/>
    <mergeCell ref="E1:I1"/>
    <mergeCell ref="C18:C19"/>
    <mergeCell ref="D18:D19"/>
    <mergeCell ref="B22:B23"/>
    <mergeCell ref="A3:I3"/>
    <mergeCell ref="A4:I4"/>
    <mergeCell ref="A5:A6"/>
    <mergeCell ref="B5:B6"/>
    <mergeCell ref="C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1.7109375" style="0" customWidth="1"/>
    <col min="2" max="2" width="12.28125" style="0" customWidth="1"/>
    <col min="3" max="3" width="17.57421875" style="0" customWidth="1"/>
    <col min="4" max="4" width="9.00390625" style="0" customWidth="1"/>
    <col min="5" max="5" width="11.8515625" style="0" customWidth="1"/>
    <col min="6" max="6" width="11.421875" style="0" customWidth="1"/>
    <col min="10" max="10" width="6.28125" style="0" customWidth="1"/>
  </cols>
  <sheetData>
    <row r="1" spans="1:10" ht="14.25" customHeight="1">
      <c r="A1" s="13"/>
      <c r="B1" s="13"/>
      <c r="C1" s="13"/>
      <c r="D1" s="13"/>
      <c r="E1" s="13"/>
      <c r="F1" s="127" t="s">
        <v>90</v>
      </c>
      <c r="G1" s="127"/>
      <c r="H1" s="127"/>
      <c r="I1" s="127"/>
      <c r="J1" s="127"/>
    </row>
    <row r="2" spans="1:10" ht="72" customHeight="1">
      <c r="A2" s="13"/>
      <c r="B2" s="13"/>
      <c r="C2" s="13"/>
      <c r="D2" s="13"/>
      <c r="E2" s="13"/>
      <c r="F2" s="127"/>
      <c r="G2" s="127"/>
      <c r="H2" s="127"/>
      <c r="I2" s="127"/>
      <c r="J2" s="127"/>
    </row>
    <row r="3" spans="1:10" ht="15.75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>
      <c r="A4" s="125" t="s">
        <v>89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126" t="s">
        <v>86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.75">
      <c r="A6" s="87" t="s">
        <v>87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03" t="s">
        <v>73</v>
      </c>
      <c r="B8" s="103" t="s">
        <v>74</v>
      </c>
      <c r="C8" s="103" t="s">
        <v>75</v>
      </c>
      <c r="D8" s="103" t="s">
        <v>76</v>
      </c>
      <c r="E8" s="103" t="s">
        <v>77</v>
      </c>
      <c r="F8" s="103"/>
      <c r="G8" s="103" t="s">
        <v>78</v>
      </c>
      <c r="H8" s="103"/>
      <c r="I8" s="103"/>
      <c r="J8" s="103"/>
    </row>
    <row r="9" spans="1:10" ht="15">
      <c r="A9" s="103"/>
      <c r="B9" s="103"/>
      <c r="C9" s="103"/>
      <c r="D9" s="103"/>
      <c r="E9" s="103" t="s">
        <v>79</v>
      </c>
      <c r="F9" s="103" t="s">
        <v>80</v>
      </c>
      <c r="G9" s="103" t="s">
        <v>81</v>
      </c>
      <c r="H9" s="103" t="s">
        <v>82</v>
      </c>
      <c r="I9" s="103"/>
      <c r="J9" s="103"/>
    </row>
    <row r="10" spans="1:10" ht="70.5" customHeight="1">
      <c r="A10" s="103"/>
      <c r="B10" s="103"/>
      <c r="C10" s="103"/>
      <c r="D10" s="103"/>
      <c r="E10" s="103"/>
      <c r="F10" s="103"/>
      <c r="G10" s="103"/>
      <c r="H10" s="27" t="s">
        <v>25</v>
      </c>
      <c r="I10" s="27" t="s">
        <v>26</v>
      </c>
      <c r="J10" s="27" t="s">
        <v>27</v>
      </c>
    </row>
    <row r="11" spans="1:10" ht="15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</row>
    <row r="12" spans="1:10" ht="34.5" customHeight="1">
      <c r="A12" s="122" t="s">
        <v>94</v>
      </c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84" customHeight="1">
      <c r="A13" s="48" t="s">
        <v>126</v>
      </c>
      <c r="B13" s="49" t="s">
        <v>33</v>
      </c>
      <c r="C13" s="49" t="s">
        <v>83</v>
      </c>
      <c r="D13" s="49" t="s">
        <v>84</v>
      </c>
      <c r="E13" s="48"/>
      <c r="F13" s="50">
        <v>300</v>
      </c>
      <c r="G13" s="50">
        <f>H13+I13+J13</f>
        <v>300</v>
      </c>
      <c r="H13" s="50">
        <v>100</v>
      </c>
      <c r="I13" s="50">
        <v>100</v>
      </c>
      <c r="J13" s="50">
        <v>100</v>
      </c>
    </row>
    <row r="14" spans="1:10" ht="147" customHeight="1">
      <c r="A14" s="48" t="s">
        <v>127</v>
      </c>
      <c r="B14" s="49">
        <v>2014.1016</v>
      </c>
      <c r="C14" s="74" t="s">
        <v>119</v>
      </c>
      <c r="D14" s="49" t="s">
        <v>84</v>
      </c>
      <c r="E14" s="52" t="s">
        <v>122</v>
      </c>
      <c r="F14" s="52" t="s">
        <v>123</v>
      </c>
      <c r="G14" s="50">
        <v>1000</v>
      </c>
      <c r="H14" s="50">
        <v>800</v>
      </c>
      <c r="I14" s="50">
        <v>0</v>
      </c>
      <c r="J14" s="50">
        <v>200</v>
      </c>
    </row>
    <row r="15" spans="1:10" ht="45" customHeight="1">
      <c r="A15" s="48" t="s">
        <v>124</v>
      </c>
      <c r="B15" s="49" t="s">
        <v>36</v>
      </c>
      <c r="C15" s="74"/>
      <c r="D15" s="49" t="s">
        <v>84</v>
      </c>
      <c r="E15" s="52"/>
      <c r="F15" s="52" t="s">
        <v>125</v>
      </c>
      <c r="G15" s="50">
        <v>150</v>
      </c>
      <c r="H15" s="50"/>
      <c r="I15" s="50">
        <v>100</v>
      </c>
      <c r="J15" s="50">
        <v>50</v>
      </c>
    </row>
    <row r="16" spans="1:10" ht="16.5" customHeight="1">
      <c r="A16" s="59" t="s">
        <v>93</v>
      </c>
      <c r="B16" s="49"/>
      <c r="C16" s="49"/>
      <c r="D16" s="60"/>
      <c r="E16" s="61" t="str">
        <f>E14</f>
        <v>1 954 817,6</v>
      </c>
      <c r="F16" s="61">
        <f>F15+F14+F13</f>
        <v>2404.817</v>
      </c>
      <c r="G16" s="61">
        <f>G15+G14+G13</f>
        <v>1450</v>
      </c>
      <c r="H16" s="61">
        <f>H15+H14+H13</f>
        <v>900</v>
      </c>
      <c r="I16" s="61">
        <f>I15+I14+I13</f>
        <v>200</v>
      </c>
      <c r="J16" s="61">
        <f>J15+J14+J13</f>
        <v>350</v>
      </c>
    </row>
    <row r="17" spans="1:10" ht="15">
      <c r="A17" s="59" t="s">
        <v>85</v>
      </c>
      <c r="B17" s="51"/>
      <c r="C17" s="51"/>
      <c r="D17" s="59"/>
      <c r="E17" s="62">
        <f>E14+E13</f>
        <v>1954817.6</v>
      </c>
      <c r="F17" s="63">
        <f>F16</f>
        <v>2404.817</v>
      </c>
      <c r="G17" s="63">
        <f>G16</f>
        <v>1450</v>
      </c>
      <c r="H17" s="63">
        <f>H16</f>
        <v>900</v>
      </c>
      <c r="I17" s="63">
        <f>I16</f>
        <v>200</v>
      </c>
      <c r="J17" s="63">
        <f>J16</f>
        <v>350</v>
      </c>
    </row>
    <row r="18" spans="1:10" ht="15">
      <c r="A18" s="13"/>
      <c r="B18" s="13"/>
      <c r="C18" s="13"/>
      <c r="D18" s="64"/>
      <c r="E18" s="64"/>
      <c r="F18" s="64"/>
      <c r="G18" s="64"/>
      <c r="H18" s="64"/>
      <c r="I18" s="64"/>
      <c r="J18" s="64"/>
    </row>
    <row r="19" spans="1:10" ht="15.75">
      <c r="A19" s="12" t="s">
        <v>22</v>
      </c>
      <c r="I19" s="13"/>
      <c r="J19" s="14"/>
    </row>
    <row r="20" spans="1:10" ht="15" customHeight="1">
      <c r="A20" s="108" t="s">
        <v>88</v>
      </c>
      <c r="B20" s="109"/>
      <c r="C20" s="109"/>
      <c r="D20" s="109"/>
      <c r="E20" s="109"/>
      <c r="F20" s="109"/>
      <c r="G20" s="109"/>
      <c r="H20" s="109"/>
      <c r="I20" s="109"/>
      <c r="J20" s="14"/>
    </row>
    <row r="21" spans="1:10" ht="1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2"/>
    </row>
  </sheetData>
  <sheetProtection/>
  <mergeCells count="17">
    <mergeCell ref="F1:J2"/>
    <mergeCell ref="A3:J3"/>
    <mergeCell ref="A4:J4"/>
    <mergeCell ref="A5:J5"/>
    <mergeCell ref="A6:J6"/>
    <mergeCell ref="A20:I21"/>
    <mergeCell ref="A8:A10"/>
    <mergeCell ref="B8:B10"/>
    <mergeCell ref="C8:C10"/>
    <mergeCell ref="D8:D10"/>
    <mergeCell ref="E8:F8"/>
    <mergeCell ref="G8:J8"/>
    <mergeCell ref="A12:J12"/>
    <mergeCell ref="E9:E10"/>
    <mergeCell ref="F9:F10"/>
    <mergeCell ref="G9:G10"/>
    <mergeCell ref="H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Andrey</cp:lastModifiedBy>
  <cp:lastPrinted>2013-11-19T13:35:21Z</cp:lastPrinted>
  <dcterms:created xsi:type="dcterms:W3CDTF">2013-05-13T06:49:44Z</dcterms:created>
  <dcterms:modified xsi:type="dcterms:W3CDTF">2013-11-19T13:38:06Z</dcterms:modified>
  <cp:category/>
  <cp:version/>
  <cp:contentType/>
  <cp:contentStatus/>
</cp:coreProperties>
</file>